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activeTab="1"/>
  </bookViews>
  <sheets>
    <sheet name="Sheet4" sheetId="10" r:id="rId1"/>
    <sheet name="MNRE Fund" sheetId="6" r:id="rId2"/>
  </sheets>
  <calcPr calcId="162913"/>
  <pivotCaches>
    <pivotCache cacheId="9" r:id="rId3"/>
  </pivotCaches>
</workbook>
</file>

<file path=xl/calcChain.xml><?xml version="1.0" encoding="utf-8"?>
<calcChain xmlns="http://schemas.openxmlformats.org/spreadsheetml/2006/main">
  <c r="D34" i="6" l="1"/>
  <c r="D33" i="6"/>
  <c r="D32" i="6"/>
  <c r="D31" i="6"/>
  <c r="D30" i="6"/>
  <c r="D29" i="6"/>
  <c r="C1" i="6" l="1"/>
  <c r="D28" i="6"/>
  <c r="D27" i="6"/>
  <c r="D26" i="6" l="1"/>
  <c r="D25" i="6"/>
  <c r="D24" i="6"/>
  <c r="D3" i="6" l="1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</calcChain>
</file>

<file path=xl/sharedStrings.xml><?xml version="1.0" encoding="utf-8"?>
<sst xmlns="http://schemas.openxmlformats.org/spreadsheetml/2006/main" count="82" uniqueCount="46">
  <si>
    <t>2016-17</t>
  </si>
  <si>
    <t>2010-11</t>
  </si>
  <si>
    <t>2011-12</t>
  </si>
  <si>
    <t>2012-13</t>
  </si>
  <si>
    <t>2013-14</t>
  </si>
  <si>
    <t>2014-15</t>
  </si>
  <si>
    <t>2015-16</t>
  </si>
  <si>
    <t>WIND/2015/1</t>
  </si>
  <si>
    <t>WIND/2015/2</t>
  </si>
  <si>
    <t>WIND/2015/3</t>
  </si>
  <si>
    <t>WIND/2015/4</t>
  </si>
  <si>
    <t>WIND/2015/5</t>
  </si>
  <si>
    <t>WIND/2015/6</t>
  </si>
  <si>
    <t>WIND/2015/7</t>
  </si>
  <si>
    <t>WIND/2015/8</t>
  </si>
  <si>
    <t>WIND/2016/1</t>
  </si>
  <si>
    <t>WIND/2016/2</t>
  </si>
  <si>
    <t>2017-18</t>
  </si>
  <si>
    <t>2018-19</t>
  </si>
  <si>
    <t>Financial years</t>
  </si>
  <si>
    <t>Grand Total</t>
  </si>
  <si>
    <t>30.08.2018</t>
  </si>
  <si>
    <t>25.09.2018</t>
  </si>
  <si>
    <t>26.06.2018</t>
  </si>
  <si>
    <t>23.02.2018</t>
  </si>
  <si>
    <t>28.02.2019</t>
  </si>
  <si>
    <t>22.03.2019</t>
  </si>
  <si>
    <t>2019-20</t>
  </si>
  <si>
    <t>04.07.2019</t>
  </si>
  <si>
    <t>02.09.2019</t>
  </si>
  <si>
    <t>17.03.2017</t>
  </si>
  <si>
    <t>30.03.2017</t>
  </si>
  <si>
    <t>30.03.2019</t>
  </si>
  <si>
    <t>21.06.2017</t>
  </si>
  <si>
    <t>Date of fund receipt</t>
  </si>
  <si>
    <t>MNRE Fund (Rs.)</t>
  </si>
  <si>
    <t>MNRE Fund 
(Rs. Crores)</t>
  </si>
  <si>
    <t>02.03.2020</t>
  </si>
  <si>
    <t>Row Labels</t>
  </si>
  <si>
    <t>Sum of MNRE Fund 
(Rs. Crores)</t>
  </si>
  <si>
    <t>2020-21</t>
  </si>
  <si>
    <t>01.05.2020</t>
  </si>
  <si>
    <t>01.06.2020</t>
  </si>
  <si>
    <t>30.06.2020</t>
  </si>
  <si>
    <t>30.06.20230</t>
  </si>
  <si>
    <t>05.08.2020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</si>
</sst>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pivotButton="1"/>
    <xf numFmtId="0" fontId="0" fillId="0" borderId="0" xfId="0" applyNumberFormat="1"/>
    <xf numFmtId="2" fontId="0" fillId="0" borderId="0" xfId="0" applyNumberFormat="1"/>
    <xf numFmtId="164" fontId="0" fillId="0" borderId="0" xfId="1" applyNumberFormat="1" applyFont="1" applyAlignment="1">
      <alignment vertical="center" wrapText="1"/>
    </xf>
    <xf numFmtId="14" fontId="0" fillId="0" borderId="0" xfId="0" applyNumberFormat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0" fontId="0" fillId="0" borderId="0" xfId="0" applyAlignment="1">
      <alignment horizontal="left"/>
    </xf>
    <xf numFmtId="164" fontId="3" fillId="0" borderId="0" xfId="1" applyNumberFormat="1" applyFont="1" applyAlignment="1">
      <alignment vertical="center" wrapText="1"/>
    </xf>
  </cellXfs>
  <cellStyles count="2">
    <cellStyle name="Comma" xfId="1" builtinId="3"/>
    <cellStyle name="Normal" xfId="0" builtinId="0"/>
  </cellStyles>
  <dxfs count="28">
    <dxf>
      <numFmt numFmtId="169" formatCode="0.000000"/>
    </dxf>
    <dxf>
      <numFmt numFmtId="168" formatCode="0.00000"/>
    </dxf>
    <dxf>
      <numFmt numFmtId="167" formatCode="0.0000"/>
    </dxf>
    <dxf>
      <numFmt numFmtId="166" formatCode="0.000"/>
    </dxf>
    <dxf>
      <numFmt numFmtId="2" formatCode="0.00"/>
    </dxf>
    <dxf>
      <numFmt numFmtId="168" formatCode="0.00000"/>
    </dxf>
    <dxf>
      <numFmt numFmtId="167" formatCode="0.0000"/>
    </dxf>
    <dxf>
      <numFmt numFmtId="166" formatCode="0.000"/>
    </dxf>
    <dxf>
      <numFmt numFmtId="2" formatCode="0.00"/>
    </dxf>
    <dxf>
      <numFmt numFmtId="165" formatCode="0.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general" vertical="center" textRotation="0" wrapText="1" indent="0" justifyLastLine="0" shrinkToFit="0" readingOrder="0"/>
    </dxf>
    <dxf>
      <numFmt numFmtId="164" formatCode="_(* #,##0_);_(* \(#,##0\);_(* &quot;-&quot;??_);_(@_)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" formatCode="0.00"/>
    </dxf>
    <dxf>
      <numFmt numFmtId="165" formatCode="0.0"/>
    </dxf>
    <dxf>
      <numFmt numFmtId="2" formatCode="0.00"/>
    </dxf>
    <dxf>
      <numFmt numFmtId="166" formatCode="0.000"/>
    </dxf>
    <dxf>
      <numFmt numFmtId="167" formatCode="0.0000"/>
    </dxf>
    <dxf>
      <numFmt numFmtId="168" formatCode="0.00000"/>
    </dxf>
    <dxf>
      <numFmt numFmtId="2" formatCode="0.00"/>
    </dxf>
    <dxf>
      <numFmt numFmtId="166" formatCode="0.000"/>
    </dxf>
    <dxf>
      <numFmt numFmtId="167" formatCode="0.0000"/>
    </dxf>
    <dxf>
      <numFmt numFmtId="168" formatCode="0.00000"/>
    </dxf>
    <dxf>
      <numFmt numFmtId="169" formatCode="0.00000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067.762205439816" createdVersion="6" refreshedVersion="6" minRefreshableVersion="3" recordCount="32">
  <cacheSource type="worksheet">
    <worksheetSource name="Table1"/>
  </cacheSource>
  <cacheFields count="4">
    <cacheField name="Date of fund receipt" numFmtId="0">
      <sharedItems/>
    </cacheField>
    <cacheField name="Financial years" numFmtId="0">
      <sharedItems count="11">
        <s v="2010-11"/>
        <s v="2011-12"/>
        <s v="2012-13"/>
        <s v="2013-14"/>
        <s v="2014-15"/>
        <s v="2015-16"/>
        <s v="2016-17"/>
        <s v="2017-18"/>
        <s v="2018-19"/>
        <s v="2019-20"/>
        <s v="2020-21"/>
      </sharedItems>
    </cacheField>
    <cacheField name="MNRE Fund (Rs.)" numFmtId="164">
      <sharedItems containsSemiMixedTypes="0" containsString="0" containsNumber="1" containsInteger="1" minValue="130000000" maxValue="5700000000"/>
    </cacheField>
    <cacheField name="MNRE Fund _x000a_(Rs. Crores)" numFmtId="164">
      <sharedItems containsSemiMixedTypes="0" containsString="0" containsNumber="1" minValue="13" maxValue="5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s v="WIND/2015/1"/>
    <x v="0"/>
    <n v="130000000"/>
    <n v="13"/>
  </r>
  <r>
    <s v="WIND/2015/2"/>
    <x v="1"/>
    <n v="201796645"/>
    <n v="20.179664500000001"/>
  </r>
  <r>
    <s v="WIND/2015/3"/>
    <x v="2"/>
    <n v="395000000"/>
    <n v="39.5"/>
  </r>
  <r>
    <s v="WIND/2015/4"/>
    <x v="3"/>
    <n v="2904400000"/>
    <n v="290.44"/>
  </r>
  <r>
    <s v="WIND/2015/5"/>
    <x v="4"/>
    <n v="5660000000"/>
    <n v="566"/>
  </r>
  <r>
    <s v="WIND/2015/6"/>
    <x v="5"/>
    <n v="1257800000"/>
    <n v="125.78"/>
  </r>
  <r>
    <s v="WIND/2015/7"/>
    <x v="5"/>
    <n v="1466200000"/>
    <n v="146.62"/>
  </r>
  <r>
    <s v="WIND/2015/8"/>
    <x v="5"/>
    <n v="388200000"/>
    <n v="38.82"/>
  </r>
  <r>
    <s v="WIND/2016/1"/>
    <x v="6"/>
    <n v="3069500000"/>
    <n v="306.95"/>
  </r>
  <r>
    <s v="WIND/2016/2"/>
    <x v="6"/>
    <n v="580500000"/>
    <n v="58.05"/>
  </r>
  <r>
    <s v="17.03.2017"/>
    <x v="6"/>
    <n v="4936500000"/>
    <n v="493.65"/>
  </r>
  <r>
    <s v="30.03.2017"/>
    <x v="6"/>
    <n v="1239500000"/>
    <n v="123.95"/>
  </r>
  <r>
    <s v="30.03.2019"/>
    <x v="6"/>
    <n v="3975320000"/>
    <n v="397.53199999999998"/>
  </r>
  <r>
    <s v="21.06.2017"/>
    <x v="7"/>
    <n v="4000000000"/>
    <n v="400"/>
  </r>
  <r>
    <s v="23.02.2018"/>
    <x v="7"/>
    <n v="3500000000"/>
    <n v="350"/>
  </r>
  <r>
    <s v="26.06.2018"/>
    <x v="8"/>
    <n v="4175900000"/>
    <n v="417.59"/>
  </r>
  <r>
    <s v="30.08.2018"/>
    <x v="8"/>
    <n v="1250000000"/>
    <n v="125"/>
  </r>
  <r>
    <s v="25.09.2018"/>
    <x v="8"/>
    <n v="2000000000"/>
    <n v="200"/>
  </r>
  <r>
    <s v="28.02.2019"/>
    <x v="8"/>
    <n v="1074100000"/>
    <n v="107.41"/>
  </r>
  <r>
    <s v="22.03.2019"/>
    <x v="8"/>
    <n v="1000000000"/>
    <n v="100"/>
  </r>
  <r>
    <s v="04.07.2019"/>
    <x v="9"/>
    <n v="2800000000"/>
    <n v="280"/>
  </r>
  <r>
    <s v="02.09.2019"/>
    <x v="9"/>
    <n v="5700000000"/>
    <n v="570"/>
  </r>
  <r>
    <s v="02.09.2019"/>
    <x v="9"/>
    <n v="350000000"/>
    <n v="35"/>
  </r>
  <r>
    <s v="02.09.2019"/>
    <x v="9"/>
    <n v="350000000"/>
    <n v="35"/>
  </r>
  <r>
    <s v="02.03.2020"/>
    <x v="9"/>
    <n v="500000000"/>
    <n v="50"/>
  </r>
  <r>
    <s v="02.03.2020"/>
    <x v="9"/>
    <n v="560000000"/>
    <n v="56"/>
  </r>
  <r>
    <s v="01.05.2020"/>
    <x v="10"/>
    <n v="1080000000"/>
    <n v="108"/>
  </r>
  <r>
    <s v="01.06.2020"/>
    <x v="10"/>
    <n v="2050000000"/>
    <n v="205"/>
  </r>
  <r>
    <s v="30.06.2020"/>
    <x v="10"/>
    <n v="670000000"/>
    <n v="67"/>
  </r>
  <r>
    <s v="05.08.2020"/>
    <x v="10"/>
    <n v="1620000000"/>
    <n v="162"/>
  </r>
  <r>
    <s v="30.06.2020"/>
    <x v="10"/>
    <n v="560000000"/>
    <n v="56"/>
  </r>
  <r>
    <s v="30.06.20230"/>
    <x v="10"/>
    <n v="480000000"/>
    <n v="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4">
    <pivotField showAll="0"/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umFmtId="164" showAll="0"/>
    <pivotField dataField="1" numFmtId="164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 of MNRE Fund _x000a_(Rs. Crores)" fld="3" baseField="0" baseItem="0"/>
  </dataFields>
  <formats count="11">
    <format dxfId="27">
      <pivotArea collapsedLevelsAreSubtotals="1" fieldPosition="0">
        <references count="1">
          <reference field="1" count="1">
            <x v="1"/>
          </reference>
        </references>
      </pivotArea>
    </format>
    <format dxfId="26">
      <pivotArea collapsedLevelsAreSubtotals="1" fieldPosition="0">
        <references count="1">
          <reference field="1" count="1">
            <x v="1"/>
          </reference>
        </references>
      </pivotArea>
    </format>
    <format dxfId="25">
      <pivotArea collapsedLevelsAreSubtotals="1" fieldPosition="0">
        <references count="1">
          <reference field="1" count="1">
            <x v="1"/>
          </reference>
        </references>
      </pivotArea>
    </format>
    <format dxfId="24">
      <pivotArea collapsedLevelsAreSubtotals="1" fieldPosition="0">
        <references count="1">
          <reference field="1" count="1">
            <x v="1"/>
          </reference>
        </references>
      </pivotArea>
    </format>
    <format dxfId="23">
      <pivotArea collapsedLevelsAreSubtotals="1" fieldPosition="0">
        <references count="1">
          <reference field="1" count="1">
            <x v="1"/>
          </reference>
        </references>
      </pivotArea>
    </format>
    <format dxfId="22">
      <pivotArea grandRow="1" outline="0" collapsedLevelsAreSubtotals="1" fieldPosition="0"/>
    </format>
    <format dxfId="21">
      <pivotArea grandRow="1" outline="0" collapsedLevelsAreSubtotals="1" fieldPosition="0"/>
    </format>
    <format dxfId="20">
      <pivotArea grandRow="1" outline="0" collapsedLevelsAreSubtotals="1" fieldPosition="0"/>
    </format>
    <format dxfId="19">
      <pivotArea grandRow="1" outline="0" collapsedLevelsAreSubtotals="1" fieldPosition="0"/>
    </format>
    <format dxfId="18">
      <pivotArea grandRow="1" outline="0" collapsedLevelsAreSubtotals="1" fieldPosition="0"/>
    </format>
    <format dxfId="17">
      <pivotArea grandRow="1"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2:D34" totalsRowShown="0" headerRowDxfId="16" dataDxfId="15">
  <autoFilter ref="A2:D34"/>
  <sortState ref="A3:E18">
    <sortCondition ref="B2:B18"/>
  </sortState>
  <tableColumns count="4">
    <tableColumn id="1" name="Date of fund receipt" dataDxfId="14"/>
    <tableColumn id="2" name="Financial years" dataDxfId="13"/>
    <tableColumn id="3" name="MNRE Fund (Rs.)" dataDxfId="12" dataCellStyle="Comma"/>
    <tableColumn id="6" name="MNRE Fund _x000a_(Rs. Crores)" dataDxfId="11" dataCellStyle="Comma">
      <calculatedColumnFormula>Table1[[#This Row],[MNRE Fund (Rs.)]]/10^7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workbookViewId="0">
      <selection activeCell="B15" sqref="B15"/>
    </sheetView>
  </sheetViews>
  <sheetFormatPr defaultRowHeight="14.4" x14ac:dyDescent="0.3"/>
  <cols>
    <col min="1" max="1" width="12.5546875" bestFit="1" customWidth="1"/>
    <col min="2" max="2" width="28.77734375" bestFit="1" customWidth="1"/>
  </cols>
  <sheetData>
    <row r="3" spans="1:2" x14ac:dyDescent="0.3">
      <c r="A3" s="2" t="s">
        <v>38</v>
      </c>
      <c r="B3" t="s">
        <v>39</v>
      </c>
    </row>
    <row r="4" spans="1:2" x14ac:dyDescent="0.3">
      <c r="A4" s="8" t="s">
        <v>1</v>
      </c>
      <c r="B4" s="3">
        <v>13</v>
      </c>
    </row>
    <row r="5" spans="1:2" x14ac:dyDescent="0.3">
      <c r="A5" s="8" t="s">
        <v>2</v>
      </c>
      <c r="B5" s="4">
        <v>20.179664500000001</v>
      </c>
    </row>
    <row r="6" spans="1:2" x14ac:dyDescent="0.3">
      <c r="A6" s="8" t="s">
        <v>3</v>
      </c>
      <c r="B6" s="3">
        <v>39.5</v>
      </c>
    </row>
    <row r="7" spans="1:2" x14ac:dyDescent="0.3">
      <c r="A7" s="8" t="s">
        <v>4</v>
      </c>
      <c r="B7" s="3">
        <v>290.44</v>
      </c>
    </row>
    <row r="8" spans="1:2" x14ac:dyDescent="0.3">
      <c r="A8" s="8" t="s">
        <v>5</v>
      </c>
      <c r="B8" s="3">
        <v>566</v>
      </c>
    </row>
    <row r="9" spans="1:2" x14ac:dyDescent="0.3">
      <c r="A9" s="8" t="s">
        <v>6</v>
      </c>
      <c r="B9" s="3">
        <v>311.21999999999997</v>
      </c>
    </row>
    <row r="10" spans="1:2" x14ac:dyDescent="0.3">
      <c r="A10" s="8" t="s">
        <v>0</v>
      </c>
      <c r="B10" s="3">
        <v>1380.1320000000001</v>
      </c>
    </row>
    <row r="11" spans="1:2" x14ac:dyDescent="0.3">
      <c r="A11" s="8" t="s">
        <v>17</v>
      </c>
      <c r="B11" s="3">
        <v>750</v>
      </c>
    </row>
    <row r="12" spans="1:2" x14ac:dyDescent="0.3">
      <c r="A12" s="8" t="s">
        <v>18</v>
      </c>
      <c r="B12" s="3">
        <v>949.99999999999989</v>
      </c>
    </row>
    <row r="13" spans="1:2" x14ac:dyDescent="0.3">
      <c r="A13" s="8" t="s">
        <v>27</v>
      </c>
      <c r="B13" s="3">
        <v>1026</v>
      </c>
    </row>
    <row r="14" spans="1:2" x14ac:dyDescent="0.3">
      <c r="A14" s="8" t="s">
        <v>40</v>
      </c>
      <c r="B14" s="3">
        <v>646</v>
      </c>
    </row>
    <row r="15" spans="1:2" x14ac:dyDescent="0.3">
      <c r="A15" s="8" t="s">
        <v>20</v>
      </c>
      <c r="B15" s="4">
        <v>5992.4716644999999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topLeftCell="A19" workbookViewId="0">
      <selection activeCell="A32" sqref="A32"/>
    </sheetView>
  </sheetViews>
  <sheetFormatPr defaultRowHeight="14.4" x14ac:dyDescent="0.3"/>
  <cols>
    <col min="1" max="1" width="18" customWidth="1"/>
    <col min="2" max="2" width="10.5546875" bestFit="1" customWidth="1"/>
    <col min="3" max="3" width="23" customWidth="1"/>
    <col min="4" max="4" width="13.109375" bestFit="1" customWidth="1"/>
  </cols>
  <sheetData>
    <row r="1" spans="1:4" x14ac:dyDescent="0.3">
      <c r="C1">
        <f>SUBTOTAL(9,Table1[MNRE Fund (Rs.)])/10^7</f>
        <v>5992.4716644999999</v>
      </c>
    </row>
    <row r="2" spans="1:4" ht="28.8" x14ac:dyDescent="0.3">
      <c r="A2" s="1" t="s">
        <v>34</v>
      </c>
      <c r="B2" s="1" t="s">
        <v>19</v>
      </c>
      <c r="C2" s="1" t="s">
        <v>35</v>
      </c>
      <c r="D2" s="1" t="s">
        <v>36</v>
      </c>
    </row>
    <row r="3" spans="1:4" hidden="1" x14ac:dyDescent="0.3">
      <c r="A3" s="1" t="s">
        <v>7</v>
      </c>
      <c r="B3" s="1" t="s">
        <v>1</v>
      </c>
      <c r="C3" s="5">
        <v>130000000</v>
      </c>
      <c r="D3" s="5">
        <f>Table1[[#This Row],[MNRE Fund (Rs.)]]/10^7</f>
        <v>13</v>
      </c>
    </row>
    <row r="4" spans="1:4" hidden="1" x14ac:dyDescent="0.3">
      <c r="A4" s="1" t="s">
        <v>8</v>
      </c>
      <c r="B4" s="1" t="s">
        <v>2</v>
      </c>
      <c r="C4" s="5">
        <v>201796645</v>
      </c>
      <c r="D4" s="5">
        <f>Table1[[#This Row],[MNRE Fund (Rs.)]]/10^7</f>
        <v>20.179664500000001</v>
      </c>
    </row>
    <row r="5" spans="1:4" hidden="1" x14ac:dyDescent="0.3">
      <c r="A5" s="1" t="s">
        <v>9</v>
      </c>
      <c r="B5" s="1" t="s">
        <v>3</v>
      </c>
      <c r="C5" s="5">
        <v>395000000</v>
      </c>
      <c r="D5" s="5">
        <f>Table1[[#This Row],[MNRE Fund (Rs.)]]/10^7</f>
        <v>39.5</v>
      </c>
    </row>
    <row r="6" spans="1:4" hidden="1" x14ac:dyDescent="0.3">
      <c r="A6" s="1" t="s">
        <v>10</v>
      </c>
      <c r="B6" s="1" t="s">
        <v>4</v>
      </c>
      <c r="C6" s="5">
        <v>2904400000</v>
      </c>
      <c r="D6" s="5">
        <f>Table1[[#This Row],[MNRE Fund (Rs.)]]/10^7</f>
        <v>290.44</v>
      </c>
    </row>
    <row r="7" spans="1:4" hidden="1" x14ac:dyDescent="0.3">
      <c r="A7" s="1" t="s">
        <v>11</v>
      </c>
      <c r="B7" s="1" t="s">
        <v>5</v>
      </c>
      <c r="C7" s="5">
        <v>5660000000</v>
      </c>
      <c r="D7" s="5">
        <f>Table1[[#This Row],[MNRE Fund (Rs.)]]/10^7</f>
        <v>566</v>
      </c>
    </row>
    <row r="8" spans="1:4" hidden="1" x14ac:dyDescent="0.3">
      <c r="A8" s="1" t="s">
        <v>12</v>
      </c>
      <c r="B8" s="1" t="s">
        <v>6</v>
      </c>
      <c r="C8" s="5">
        <v>1257800000</v>
      </c>
      <c r="D8" s="5">
        <f>Table1[[#This Row],[MNRE Fund (Rs.)]]/10^7</f>
        <v>125.78</v>
      </c>
    </row>
    <row r="9" spans="1:4" hidden="1" x14ac:dyDescent="0.3">
      <c r="A9" s="1" t="s">
        <v>13</v>
      </c>
      <c r="B9" s="1" t="s">
        <v>6</v>
      </c>
      <c r="C9" s="5">
        <v>1466200000</v>
      </c>
      <c r="D9" s="5">
        <f>Table1[[#This Row],[MNRE Fund (Rs.)]]/10^7</f>
        <v>146.62</v>
      </c>
    </row>
    <row r="10" spans="1:4" hidden="1" x14ac:dyDescent="0.3">
      <c r="A10" s="1" t="s">
        <v>14</v>
      </c>
      <c r="B10" s="1" t="s">
        <v>6</v>
      </c>
      <c r="C10" s="5">
        <v>388200000</v>
      </c>
      <c r="D10" s="5">
        <f>Table1[[#This Row],[MNRE Fund (Rs.)]]/10^7</f>
        <v>38.82</v>
      </c>
    </row>
    <row r="11" spans="1:4" hidden="1" x14ac:dyDescent="0.3">
      <c r="A11" s="1" t="s">
        <v>15</v>
      </c>
      <c r="B11" s="1" t="s">
        <v>0</v>
      </c>
      <c r="C11" s="5">
        <v>3069500000</v>
      </c>
      <c r="D11" s="5">
        <f>Table1[[#This Row],[MNRE Fund (Rs.)]]/10^7</f>
        <v>306.95</v>
      </c>
    </row>
    <row r="12" spans="1:4" hidden="1" x14ac:dyDescent="0.3">
      <c r="A12" s="1" t="s">
        <v>16</v>
      </c>
      <c r="B12" s="1" t="s">
        <v>0</v>
      </c>
      <c r="C12" s="5">
        <v>580500000</v>
      </c>
      <c r="D12" s="5">
        <f>Table1[[#This Row],[MNRE Fund (Rs.)]]/10^7</f>
        <v>58.05</v>
      </c>
    </row>
    <row r="13" spans="1:4" x14ac:dyDescent="0.3">
      <c r="A13" s="1" t="s">
        <v>30</v>
      </c>
      <c r="B13" s="1" t="s">
        <v>0</v>
      </c>
      <c r="C13" s="5">
        <v>4936500000</v>
      </c>
      <c r="D13" s="5">
        <f>Table1[[#This Row],[MNRE Fund (Rs.)]]/10^7</f>
        <v>493.65</v>
      </c>
    </row>
    <row r="14" spans="1:4" x14ac:dyDescent="0.3">
      <c r="A14" s="1" t="s">
        <v>31</v>
      </c>
      <c r="B14" s="1" t="s">
        <v>0</v>
      </c>
      <c r="C14" s="5">
        <v>1239500000</v>
      </c>
      <c r="D14" s="5">
        <f>Table1[[#This Row],[MNRE Fund (Rs.)]]/10^7</f>
        <v>123.95</v>
      </c>
    </row>
    <row r="15" spans="1:4" x14ac:dyDescent="0.3">
      <c r="A15" s="1" t="s">
        <v>32</v>
      </c>
      <c r="B15" s="1" t="s">
        <v>0</v>
      </c>
      <c r="C15" s="5">
        <v>3975320000</v>
      </c>
      <c r="D15" s="5">
        <f>Table1[[#This Row],[MNRE Fund (Rs.)]]/10^7</f>
        <v>397.53199999999998</v>
      </c>
    </row>
    <row r="16" spans="1:4" x14ac:dyDescent="0.3">
      <c r="A16" s="1" t="s">
        <v>33</v>
      </c>
      <c r="B16" s="1" t="s">
        <v>17</v>
      </c>
      <c r="C16" s="5">
        <v>4000000000</v>
      </c>
      <c r="D16" s="5">
        <f>Table1[[#This Row],[MNRE Fund (Rs.)]]/10^7</f>
        <v>400</v>
      </c>
    </row>
    <row r="17" spans="1:15" x14ac:dyDescent="0.3">
      <c r="A17" s="1" t="s">
        <v>24</v>
      </c>
      <c r="B17" s="1" t="s">
        <v>17</v>
      </c>
      <c r="C17" s="5">
        <v>3500000000</v>
      </c>
      <c r="D17" s="5">
        <f>Table1[[#This Row],[MNRE Fund (Rs.)]]/10^7</f>
        <v>350</v>
      </c>
    </row>
    <row r="18" spans="1:15" x14ac:dyDescent="0.3">
      <c r="A18" s="1" t="s">
        <v>23</v>
      </c>
      <c r="B18" s="1" t="s">
        <v>18</v>
      </c>
      <c r="C18" s="5">
        <v>4175900000</v>
      </c>
      <c r="D18" s="5">
        <f>Table1[[#This Row],[MNRE Fund (Rs.)]]/10^7</f>
        <v>417.59</v>
      </c>
    </row>
    <row r="19" spans="1:15" x14ac:dyDescent="0.3">
      <c r="A19" s="1" t="s">
        <v>21</v>
      </c>
      <c r="B19" s="1" t="s">
        <v>18</v>
      </c>
      <c r="C19" s="5">
        <v>1250000000</v>
      </c>
      <c r="D19" s="5">
        <f>Table1[[#This Row],[MNRE Fund (Rs.)]]/10^7</f>
        <v>125</v>
      </c>
    </row>
    <row r="20" spans="1:15" x14ac:dyDescent="0.3">
      <c r="A20" s="1" t="s">
        <v>22</v>
      </c>
      <c r="B20" s="1" t="s">
        <v>18</v>
      </c>
      <c r="C20" s="5">
        <v>2000000000</v>
      </c>
      <c r="D20" s="5">
        <f>Table1[[#This Row],[MNRE Fund (Rs.)]]/10^7</f>
        <v>200</v>
      </c>
    </row>
    <row r="21" spans="1:15" x14ac:dyDescent="0.3">
      <c r="A21" s="1" t="s">
        <v>25</v>
      </c>
      <c r="B21" s="1" t="s">
        <v>18</v>
      </c>
      <c r="C21" s="5">
        <v>1074100000</v>
      </c>
      <c r="D21" s="5">
        <f>Table1[[#This Row],[MNRE Fund (Rs.)]]/10^7</f>
        <v>107.41</v>
      </c>
    </row>
    <row r="22" spans="1:15" x14ac:dyDescent="0.3">
      <c r="A22" s="1" t="s">
        <v>26</v>
      </c>
      <c r="B22" s="1" t="s">
        <v>18</v>
      </c>
      <c r="C22" s="5">
        <v>1000000000</v>
      </c>
      <c r="D22" s="5">
        <f>Table1[[#This Row],[MNRE Fund (Rs.)]]/10^7</f>
        <v>100</v>
      </c>
    </row>
    <row r="23" spans="1:15" x14ac:dyDescent="0.3">
      <c r="A23" s="6" t="s">
        <v>28</v>
      </c>
      <c r="B23" s="1" t="s">
        <v>27</v>
      </c>
      <c r="C23" s="5">
        <v>2800000000</v>
      </c>
      <c r="D23" s="5">
        <f>Table1[[#This Row],[MNRE Fund (Rs.)]]/10^7</f>
        <v>280</v>
      </c>
    </row>
    <row r="24" spans="1:15" x14ac:dyDescent="0.3">
      <c r="A24" s="1" t="s">
        <v>29</v>
      </c>
      <c r="B24" s="1" t="s">
        <v>27</v>
      </c>
      <c r="C24" s="5">
        <v>5700000000</v>
      </c>
      <c r="D24" s="7">
        <f>Table1[[#This Row],[MNRE Fund (Rs.)]]/10^7</f>
        <v>570</v>
      </c>
    </row>
    <row r="25" spans="1:15" x14ac:dyDescent="0.3">
      <c r="A25" s="1" t="s">
        <v>29</v>
      </c>
      <c r="B25" s="1" t="s">
        <v>27</v>
      </c>
      <c r="C25" s="5">
        <v>350000000</v>
      </c>
      <c r="D25" s="7">
        <f>Table1[[#This Row],[MNRE Fund (Rs.)]]/10^7</f>
        <v>35</v>
      </c>
    </row>
    <row r="26" spans="1:15" x14ac:dyDescent="0.3">
      <c r="A26" s="1" t="s">
        <v>29</v>
      </c>
      <c r="B26" s="1" t="s">
        <v>27</v>
      </c>
      <c r="C26" s="5">
        <v>350000000</v>
      </c>
      <c r="D26" s="7">
        <f>Table1[[#This Row],[MNRE Fund (Rs.)]]/10^7</f>
        <v>35</v>
      </c>
    </row>
    <row r="27" spans="1:15" x14ac:dyDescent="0.3">
      <c r="A27" s="1" t="s">
        <v>37</v>
      </c>
      <c r="B27" s="1" t="s">
        <v>27</v>
      </c>
      <c r="C27" s="5">
        <v>500000000</v>
      </c>
      <c r="D27" s="5">
        <f>Table1[[#This Row],[MNRE Fund (Rs.)]]/10^7</f>
        <v>50</v>
      </c>
    </row>
    <row r="28" spans="1:15" x14ac:dyDescent="0.3">
      <c r="A28" s="1" t="s">
        <v>37</v>
      </c>
      <c r="B28" s="1" t="s">
        <v>27</v>
      </c>
      <c r="C28" s="5">
        <v>560000000</v>
      </c>
      <c r="D28" s="5">
        <f>Table1[[#This Row],[MNRE Fund (Rs.)]]/10^7</f>
        <v>56</v>
      </c>
    </row>
    <row r="29" spans="1:15" x14ac:dyDescent="0.3">
      <c r="A29" s="1" t="s">
        <v>41</v>
      </c>
      <c r="B29" s="1" t="s">
        <v>40</v>
      </c>
      <c r="C29" s="5">
        <v>1080000000</v>
      </c>
      <c r="D29" s="9">
        <f>Table1[[#This Row],[MNRE Fund (Rs.)]]/10^7</f>
        <v>108</v>
      </c>
      <c r="G29" s="1"/>
      <c r="H29" s="1"/>
    </row>
    <row r="30" spans="1:15" x14ac:dyDescent="0.3">
      <c r="A30" s="1" t="s">
        <v>42</v>
      </c>
      <c r="B30" s="1" t="s">
        <v>40</v>
      </c>
      <c r="C30" s="5">
        <v>2050000000</v>
      </c>
      <c r="D30" s="9">
        <f>Table1[[#This Row],[MNRE Fund (Rs.)]]/10^7</f>
        <v>205</v>
      </c>
      <c r="G30" s="1"/>
      <c r="H30" s="5"/>
      <c r="J30" s="1"/>
      <c r="K30" s="1"/>
      <c r="N30" s="1"/>
      <c r="O30" s="1"/>
    </row>
    <row r="31" spans="1:15" x14ac:dyDescent="0.3">
      <c r="A31" s="1" t="s">
        <v>43</v>
      </c>
      <c r="B31" s="1" t="s">
        <v>40</v>
      </c>
      <c r="C31" s="5">
        <v>670000000</v>
      </c>
      <c r="D31" s="9">
        <f>Table1[[#This Row],[MNRE Fund (Rs.)]]/10^7</f>
        <v>67</v>
      </c>
      <c r="G31" s="1"/>
      <c r="H31" s="5"/>
      <c r="J31" s="1"/>
      <c r="K31" s="5"/>
      <c r="N31" s="1"/>
      <c r="O31" s="5"/>
    </row>
    <row r="32" spans="1:15" x14ac:dyDescent="0.3">
      <c r="A32" s="1" t="s">
        <v>45</v>
      </c>
      <c r="B32" s="1" t="s">
        <v>40</v>
      </c>
      <c r="C32" s="5">
        <v>1620000000</v>
      </c>
      <c r="D32" s="9">
        <f>Table1[[#This Row],[MNRE Fund (Rs.)]]/10^7</f>
        <v>162</v>
      </c>
      <c r="G32" s="1"/>
      <c r="H32" s="5"/>
      <c r="J32" s="1"/>
      <c r="K32" s="5"/>
      <c r="N32" s="1"/>
      <c r="O32" s="5"/>
    </row>
    <row r="33" spans="1:15" x14ac:dyDescent="0.3">
      <c r="A33" s="1" t="s">
        <v>43</v>
      </c>
      <c r="B33" s="1" t="s">
        <v>40</v>
      </c>
      <c r="C33" s="5">
        <v>560000000</v>
      </c>
      <c r="D33" s="9">
        <f>Table1[[#This Row],[MNRE Fund (Rs.)]]/10^7</f>
        <v>56</v>
      </c>
      <c r="G33" s="1"/>
      <c r="H33" s="5"/>
      <c r="J33" s="1"/>
      <c r="K33" s="5"/>
      <c r="N33" s="1"/>
      <c r="O33" s="5"/>
    </row>
    <row r="34" spans="1:15" x14ac:dyDescent="0.3">
      <c r="A34" s="1" t="s">
        <v>44</v>
      </c>
      <c r="B34" s="1" t="s">
        <v>40</v>
      </c>
      <c r="C34" s="5">
        <v>480000000</v>
      </c>
      <c r="D34" s="9">
        <f>Table1[[#This Row],[MNRE Fund (Rs.)]]/10^7</f>
        <v>48</v>
      </c>
      <c r="G34" s="1"/>
      <c r="H34" s="5"/>
      <c r="J34" s="1"/>
      <c r="K34" s="5"/>
      <c r="N34" s="1"/>
      <c r="O34" s="5"/>
    </row>
    <row r="35" spans="1:15" x14ac:dyDescent="0.3">
      <c r="G35" s="1"/>
      <c r="H35" s="5"/>
      <c r="J35" s="1"/>
      <c r="K35" s="5"/>
      <c r="N35" s="1"/>
      <c r="O35" s="5"/>
    </row>
    <row r="36" spans="1:15" x14ac:dyDescent="0.3">
      <c r="G36" s="1"/>
      <c r="H36" s="5"/>
      <c r="J36" s="1"/>
      <c r="K36" s="5"/>
      <c r="N36" s="1"/>
      <c r="O36" s="5"/>
    </row>
    <row r="37" spans="1:15" x14ac:dyDescent="0.3">
      <c r="G37" s="1"/>
      <c r="H37" s="5"/>
      <c r="J37" s="1"/>
      <c r="K37" s="5"/>
      <c r="N37" s="1"/>
      <c r="O37" s="5"/>
    </row>
    <row r="38" spans="1:15" x14ac:dyDescent="0.3">
      <c r="G38" s="1"/>
      <c r="H38" s="5"/>
      <c r="J38" s="1"/>
      <c r="K38" s="5"/>
      <c r="N38" s="1"/>
      <c r="O38" s="5"/>
    </row>
    <row r="39" spans="1:15" x14ac:dyDescent="0.3">
      <c r="G39" s="1"/>
      <c r="H39" s="5"/>
      <c r="J39" s="1"/>
      <c r="K39" s="5"/>
      <c r="N39" s="1"/>
      <c r="O39" s="5"/>
    </row>
    <row r="40" spans="1:15" x14ac:dyDescent="0.3">
      <c r="G40" s="1"/>
      <c r="H40" s="5"/>
      <c r="J40" s="1"/>
      <c r="K40" s="5"/>
      <c r="N40" s="1"/>
      <c r="O40" s="5"/>
    </row>
    <row r="41" spans="1:15" x14ac:dyDescent="0.3">
      <c r="G41" s="1"/>
      <c r="H41" s="5"/>
      <c r="J41" s="1"/>
      <c r="K41" s="5"/>
      <c r="N41" s="1"/>
      <c r="O41" s="5"/>
    </row>
    <row r="42" spans="1:15" x14ac:dyDescent="0.3">
      <c r="G42" s="1"/>
      <c r="H42" s="5"/>
      <c r="J42" s="1"/>
      <c r="K42" s="5"/>
      <c r="N42" s="1"/>
      <c r="O42" s="5"/>
    </row>
    <row r="43" spans="1:15" x14ac:dyDescent="0.3">
      <c r="J43" s="1"/>
      <c r="K43" s="5"/>
      <c r="N43" s="1"/>
      <c r="O43" s="5"/>
    </row>
    <row r="44" spans="1:15" x14ac:dyDescent="0.3">
      <c r="J44" s="1"/>
      <c r="K44" s="5"/>
      <c r="N44" s="1"/>
      <c r="O44" s="5"/>
    </row>
    <row r="45" spans="1:15" x14ac:dyDescent="0.3">
      <c r="J45" s="1"/>
      <c r="K45" s="5"/>
      <c r="N45" s="1"/>
      <c r="O45" s="5"/>
    </row>
    <row r="46" spans="1:15" x14ac:dyDescent="0.3">
      <c r="N46" s="1"/>
      <c r="O46" s="5"/>
    </row>
    <row r="47" spans="1:15" x14ac:dyDescent="0.3">
      <c r="N47" s="1"/>
      <c r="O47" s="5"/>
    </row>
    <row r="48" spans="1:15" x14ac:dyDescent="0.3">
      <c r="N48" s="1"/>
      <c r="O48" s="5"/>
    </row>
    <row r="49" spans="14:15" x14ac:dyDescent="0.3">
      <c r="N49" s="1"/>
      <c r="O49" s="5"/>
    </row>
    <row r="50" spans="14:15" x14ac:dyDescent="0.3">
      <c r="N50" s="1"/>
      <c r="O50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Sheet4</vt:lpstr>
      <vt:lpstr>MNRE Fund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2020-08-24T12:48:27Z</dcterms:modified>
</cp:coreProperties>
</file>